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3.2021_K1_OBHbyt_ČIH\"/>
    </mc:Choice>
  </mc:AlternateContent>
  <bookViews>
    <workbookView xWindow="0" yWindow="0" windowWidth="28005" windowHeight="94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1" i="12" l="1"/>
  <c r="G9" i="12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G23" i="12"/>
  <c r="M23" i="12"/>
  <c r="M22" i="12"/>
  <c r="I23" i="12"/>
  <c r="I22" i="12"/>
  <c r="K23" i="12"/>
  <c r="K22" i="12"/>
  <c r="O23" i="12"/>
  <c r="O22" i="12"/>
  <c r="Q23" i="12"/>
  <c r="Q22" i="12"/>
  <c r="V23" i="12"/>
  <c r="V22" i="12"/>
  <c r="G26" i="12"/>
  <c r="G25" i="12"/>
  <c r="I51" i="1"/>
  <c r="I26" i="12"/>
  <c r="I25" i="12"/>
  <c r="K26" i="12"/>
  <c r="K25" i="12"/>
  <c r="O26" i="12"/>
  <c r="O25" i="12"/>
  <c r="Q26" i="12"/>
  <c r="Q25" i="12"/>
  <c r="V26" i="12"/>
  <c r="V25" i="12"/>
  <c r="G28" i="12"/>
  <c r="M28" i="12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/>
  <c r="I32" i="12"/>
  <c r="K32" i="12"/>
  <c r="O32" i="12"/>
  <c r="Q32" i="12"/>
  <c r="V32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M37" i="12"/>
  <c r="I37" i="12"/>
  <c r="K37" i="12"/>
  <c r="O37" i="12"/>
  <c r="Q37" i="12"/>
  <c r="V37" i="12"/>
  <c r="G38" i="12"/>
  <c r="M38" i="12"/>
  <c r="I38" i="12"/>
  <c r="K38" i="12"/>
  <c r="O38" i="12"/>
  <c r="Q38" i="12"/>
  <c r="V38" i="12"/>
  <c r="G39" i="12"/>
  <c r="I53" i="1"/>
  <c r="G40" i="12"/>
  <c r="M40" i="12"/>
  <c r="M39" i="12"/>
  <c r="I40" i="12"/>
  <c r="I39" i="12"/>
  <c r="K40" i="12"/>
  <c r="K39" i="12"/>
  <c r="O40" i="12"/>
  <c r="O39" i="12"/>
  <c r="Q40" i="12"/>
  <c r="Q39" i="12"/>
  <c r="V40" i="12"/>
  <c r="V39" i="12"/>
  <c r="G42" i="12"/>
  <c r="M42" i="12"/>
  <c r="M41" i="12"/>
  <c r="I42" i="12"/>
  <c r="I41" i="12"/>
  <c r="K42" i="12"/>
  <c r="K41" i="12"/>
  <c r="O42" i="12"/>
  <c r="O41" i="12"/>
  <c r="Q42" i="12"/>
  <c r="Q41" i="12"/>
  <c r="V42" i="12"/>
  <c r="V41" i="12"/>
  <c r="G46" i="12"/>
  <c r="M46" i="12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1" i="12"/>
  <c r="M51" i="12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3" i="12"/>
  <c r="M63" i="12"/>
  <c r="I63" i="12"/>
  <c r="K63" i="12"/>
  <c r="O63" i="12"/>
  <c r="Q63" i="12"/>
  <c r="V63" i="12"/>
  <c r="G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/>
  <c r="I67" i="12"/>
  <c r="K67" i="12"/>
  <c r="O67" i="12"/>
  <c r="Q67" i="12"/>
  <c r="V67" i="12"/>
  <c r="G68" i="12"/>
  <c r="M68" i="12"/>
  <c r="I68" i="12"/>
  <c r="K68" i="12"/>
  <c r="O68" i="12"/>
  <c r="Q68" i="12"/>
  <c r="V68" i="12"/>
  <c r="G70" i="12"/>
  <c r="M70" i="12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M77" i="12"/>
  <c r="I77" i="12"/>
  <c r="K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6" i="12"/>
  <c r="M86" i="12"/>
  <c r="I86" i="12"/>
  <c r="K86" i="12"/>
  <c r="O86" i="12"/>
  <c r="Q86" i="12"/>
  <c r="V86" i="12"/>
  <c r="G88" i="12"/>
  <c r="G87" i="12"/>
  <c r="I59" i="1"/>
  <c r="I88" i="12"/>
  <c r="I87" i="12"/>
  <c r="K88" i="12"/>
  <c r="K87" i="12"/>
  <c r="O88" i="12"/>
  <c r="O87" i="12"/>
  <c r="Q88" i="12"/>
  <c r="Q87" i="12"/>
  <c r="V88" i="12"/>
  <c r="V87" i="12"/>
  <c r="G90" i="12"/>
  <c r="M90" i="12"/>
  <c r="I90" i="12"/>
  <c r="K90" i="12"/>
  <c r="O90" i="12"/>
  <c r="Q90" i="12"/>
  <c r="V90" i="12"/>
  <c r="G92" i="12"/>
  <c r="M92" i="12"/>
  <c r="I92" i="12"/>
  <c r="K92" i="12"/>
  <c r="O92" i="12"/>
  <c r="Q92" i="12"/>
  <c r="V92" i="12"/>
  <c r="G93" i="12"/>
  <c r="M93" i="12"/>
  <c r="I93" i="12"/>
  <c r="K93" i="12"/>
  <c r="O93" i="12"/>
  <c r="Q93" i="12"/>
  <c r="V93" i="12"/>
  <c r="G95" i="12"/>
  <c r="M95" i="12"/>
  <c r="I95" i="12"/>
  <c r="K95" i="12"/>
  <c r="O95" i="12"/>
  <c r="Q95" i="12"/>
  <c r="V95" i="12"/>
  <c r="G97" i="12"/>
  <c r="M97" i="12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/>
  <c r="I101" i="12"/>
  <c r="K101" i="12"/>
  <c r="O101" i="12"/>
  <c r="Q101" i="12"/>
  <c r="V101" i="12"/>
  <c r="G103" i="12"/>
  <c r="M103" i="12"/>
  <c r="I103" i="12"/>
  <c r="K103" i="12"/>
  <c r="O103" i="12"/>
  <c r="Q103" i="12"/>
  <c r="V103" i="12"/>
  <c r="G104" i="12"/>
  <c r="M104" i="12"/>
  <c r="I104" i="12"/>
  <c r="K104" i="12"/>
  <c r="O104" i="12"/>
  <c r="Q104" i="12"/>
  <c r="V104" i="12"/>
  <c r="G106" i="12"/>
  <c r="M106" i="12"/>
  <c r="I106" i="12"/>
  <c r="K106" i="12"/>
  <c r="O106" i="12"/>
  <c r="Q106" i="12"/>
  <c r="V106" i="12"/>
  <c r="G108" i="12"/>
  <c r="M108" i="12"/>
  <c r="I108" i="12"/>
  <c r="K108" i="12"/>
  <c r="O108" i="12"/>
  <c r="Q108" i="12"/>
  <c r="V108" i="12"/>
  <c r="G110" i="12"/>
  <c r="M110" i="12"/>
  <c r="I110" i="12"/>
  <c r="K110" i="12"/>
  <c r="O110" i="12"/>
  <c r="Q110" i="12"/>
  <c r="V110" i="12"/>
  <c r="G112" i="12"/>
  <c r="M112" i="12"/>
  <c r="M111" i="12"/>
  <c r="I112" i="12"/>
  <c r="I111" i="12"/>
  <c r="K112" i="12"/>
  <c r="K111" i="12"/>
  <c r="O112" i="12"/>
  <c r="O111" i="12"/>
  <c r="Q112" i="12"/>
  <c r="Q111" i="12"/>
  <c r="V112" i="12"/>
  <c r="V111" i="12"/>
  <c r="G114" i="12"/>
  <c r="M114" i="12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19" i="12"/>
  <c r="M119" i="12"/>
  <c r="I119" i="12"/>
  <c r="K119" i="12"/>
  <c r="O119" i="12"/>
  <c r="Q119" i="12"/>
  <c r="V119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V122" i="12"/>
  <c r="G123" i="12"/>
  <c r="M123" i="12"/>
  <c r="I123" i="12"/>
  <c r="K123" i="12"/>
  <c r="O123" i="12"/>
  <c r="Q123" i="12"/>
  <c r="V123" i="12"/>
  <c r="AF125" i="12"/>
  <c r="I20" i="1"/>
  <c r="V64" i="12"/>
  <c r="V107" i="12"/>
  <c r="K89" i="12"/>
  <c r="Q120" i="12"/>
  <c r="M26" i="12"/>
  <c r="M25" i="12"/>
  <c r="G45" i="12"/>
  <c r="I55" i="1"/>
  <c r="K98" i="12"/>
  <c r="K107" i="12"/>
  <c r="Q52" i="12"/>
  <c r="I113" i="12"/>
  <c r="I120" i="12"/>
  <c r="K113" i="12"/>
  <c r="G69" i="12"/>
  <c r="I58" i="1"/>
  <c r="G64" i="12"/>
  <c r="I57" i="1"/>
  <c r="G52" i="12"/>
  <c r="I56" i="1"/>
  <c r="G27" i="12"/>
  <c r="I52" i="1"/>
  <c r="K8" i="12"/>
  <c r="O45" i="12"/>
  <c r="V27" i="12"/>
  <c r="O120" i="12"/>
  <c r="Q113" i="12"/>
  <c r="G41" i="1"/>
  <c r="G39" i="1"/>
  <c r="G42" i="1"/>
  <c r="G25" i="1"/>
  <c r="A25" i="1"/>
  <c r="A26" i="1"/>
  <c r="G26" i="1"/>
  <c r="K120" i="12"/>
  <c r="G111" i="12"/>
  <c r="I63" i="1"/>
  <c r="I18" i="1"/>
  <c r="V98" i="12"/>
  <c r="V89" i="12"/>
  <c r="O69" i="12"/>
  <c r="I52" i="12"/>
  <c r="O52" i="12"/>
  <c r="O8" i="12"/>
  <c r="G40" i="1"/>
  <c r="V120" i="12"/>
  <c r="V113" i="12"/>
  <c r="M107" i="12"/>
  <c r="G98" i="12"/>
  <c r="I61" i="1"/>
  <c r="K69" i="12"/>
  <c r="Q69" i="12"/>
  <c r="I69" i="12"/>
  <c r="Q64" i="12"/>
  <c r="I64" i="12"/>
  <c r="O64" i="12"/>
  <c r="K52" i="12"/>
  <c r="K45" i="12"/>
  <c r="Q45" i="12"/>
  <c r="I45" i="12"/>
  <c r="G41" i="12"/>
  <c r="I54" i="1"/>
  <c r="O27" i="12"/>
  <c r="G22" i="12"/>
  <c r="I50" i="1"/>
  <c r="V8" i="12"/>
  <c r="I8" i="12"/>
  <c r="O113" i="12"/>
  <c r="G113" i="12"/>
  <c r="I64" i="1"/>
  <c r="Q107" i="12"/>
  <c r="I107" i="12"/>
  <c r="O107" i="12"/>
  <c r="Q98" i="12"/>
  <c r="I98" i="12"/>
  <c r="O98" i="12"/>
  <c r="Q89" i="12"/>
  <c r="I89" i="12"/>
  <c r="O89" i="12"/>
  <c r="V69" i="12"/>
  <c r="K64" i="12"/>
  <c r="V52" i="12"/>
  <c r="V45" i="12"/>
  <c r="K27" i="12"/>
  <c r="Q27" i="12"/>
  <c r="I27" i="12"/>
  <c r="G8" i="12"/>
  <c r="Q8" i="12"/>
  <c r="M89" i="12"/>
  <c r="M120" i="12"/>
  <c r="AE125" i="12"/>
  <c r="G120" i="12"/>
  <c r="I65" i="1"/>
  <c r="I19" i="1"/>
  <c r="M115" i="12"/>
  <c r="M113" i="12"/>
  <c r="G107" i="12"/>
  <c r="I62" i="1"/>
  <c r="M99" i="12"/>
  <c r="M98" i="12"/>
  <c r="G89" i="12"/>
  <c r="I60" i="1"/>
  <c r="M88" i="12"/>
  <c r="M87" i="12"/>
  <c r="M65" i="12"/>
  <c r="M64" i="12"/>
  <c r="M53" i="12"/>
  <c r="M52" i="12"/>
  <c r="M30" i="12"/>
  <c r="M27" i="12"/>
  <c r="M17" i="12"/>
  <c r="M8" i="12"/>
  <c r="M71" i="12"/>
  <c r="M69" i="12"/>
  <c r="M47" i="12"/>
  <c r="M45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5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<sst xmlns="http://schemas.openxmlformats.org/spreadsheetml/2006/main" count="755" uniqueCount="320">
  <si>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</si>
  <si>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</si>
  <si>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</si>
  <si>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</si>
  <si>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</si>
  <si>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</si>
  <si>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</si>
  <si>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</si>
  <si>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</si>
  <si>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</si>
  <si>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</si>
  <si>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</si>
  <si>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</si>
  <si>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</si>
  <si>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</si>
  <si>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</si>
  <si>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</si>
  <si>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</si>
  <si>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</si>
  <si>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</si>
  <si>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</si>
  <si>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</si>
  <si>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</si>
  <si>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</si>
  <si>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</si>
  <si>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</si>
  <si>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</si>
  <si>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</si>
  <si>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</si>
  <si>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</si>
  <si>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</si>
  <si>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</si>
  <si>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</si>
  <si>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</si>
  <si>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</si>
  <si>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</si>
  <si>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</si>
  <si>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</si>
  <si>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</si>
  <si>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</si>
  <si>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</si>
  <si>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</si>
  <si>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</si>
  <si>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</si>
  <si>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</si>
  <si>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</si>
  <si>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</si>
  <si>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</si>
  <si>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</si>
  <si>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</si>
  <si>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</si>
  <si>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</si>
  <si>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</si>
  <si>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</si>
  <si>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</si>
  <si>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</si>
  <si>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</si>
  <si>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</si>
  <si>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</si>
  <si>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</si>
  <si>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</si>
  <si>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</si>
  <si>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</si>
  <si>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</si>
  <si>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</si>
  <si>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</si>
  <si>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</si>
  <si>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</si>
  <si>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</si>
  <si>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</si>
  <si>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</si>
  <si>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</si>
  <si>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</si>
  <si>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</si>
  <si>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</si>
  <si>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</si>
  <si>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</si>
  <si>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</si>
  <si>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</si>
  <si>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</si>
  <si>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</si>
  <si>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</si>
  <si>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</si>
  <si>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</si>
  <si>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</si>
  <si>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</si>
  <si>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</si>
  <si>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</si>
  <si>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</si>
  <si>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</si>
  <si>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</si>
  <si>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</si>
  <si>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</si>
  <si>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</si>
  <si>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</si>
  <si>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</si>
  <si>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</si>
  <si>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</si>
  <si>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</si>
  <si>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</si>
  <si>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</si>
  <si>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</si>
  <si>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</si>
  <si>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</si>
  <si>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</si>
  <si>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</si>
  <si>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</si>
  <si>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</si>
  <si>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</si>
  <si>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</si>
  <si>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</si>
  <si>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</si>
  <si>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</si>
  <si>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</si>
  <si>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</si>
  <si>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</si>
  <si>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</si>
  <si>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</si>
  <si>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</si>
  <si>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</si>
  <si>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</si>
  <si>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</si>
  <si>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</si>
  <si>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</si>
  <si>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</si>
  <si>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</si>
  <si>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</si>
  <si>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</si>
  <si>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</si>
  <si>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</si>
  <si>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</si>
  <si>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</si>
  <si>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</si>
  <si>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</si>
  <si>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</si>
  <si>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</si>
  <si>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</si>
  <si>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</si>
  <si>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</si>
  <si>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</si>
  <si>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</si>
  <si>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</si>
  <si>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</si>
  <si>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</si>
  <si>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</si>
  <si>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</si>
  <si>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</si>
  <si>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</si>
  <si>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</si>
  <si>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</si>
  <si>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</si>
  <si>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</si>
  <si>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</si>
  <si>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</si>
  <si>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</si>
  <si>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</si>
  <si>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</si>
  <si>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</si>
  <si>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</si>
  <si>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</si>
  <si>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</si>
  <si>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</si>
  <si>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</si>
  <si>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</si>
  <si>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</si>
  <si>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</si>
  <si>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</si>
  <si>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</si>
  <si>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</si>
  <si>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</si>
  <si>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</si>
  <si>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</si>
  <si>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</si>
  <si>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</si>
  <si>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</si>
  <si>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</si>
  <si>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</si>
  <si>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</si>
  <si>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</si>
  <si>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</si>
  <si>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</si>
  <si>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</si>
  <si>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</si>
  <si>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</si>
  <si>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</si>
  <si>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</si>
  <si>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</si>
  <si>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</si>
  <si>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</si>
  <si>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</si>
  <si>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</si>
  <si>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</si>
  <si>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</si>
  <si>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</si>
  <si>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</si>
  <si>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</si>
  <si>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</si>
  <si>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</si>
  <si>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</si>
  <si>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</si>
  <si>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</si>
  <si>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</si>
  <si>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</si>
  <si>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</si>
  <si>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</si>
  <si>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</si>
  <si>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</si>
  <si>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</si>
  <si>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</si>
  <si>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</si>
  <si>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</si>
  <si>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</si>
  <si>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</si>
  <si>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</si>
  <si>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</si>
  <si>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</si>
  <si>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</si>
  <si>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</si>
  <si>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</si>
  <si>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</si>
  <si>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</si>
  <si>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</si>
  <si>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</si>
  <si>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</si>
  <si>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</si>
  <si>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</si>
  <si>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</si>
  <si>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</si>
  <si>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</si>
  <si>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</si>
  <si>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</si>
  <si>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</si>
  <si>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</si>
  <si>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</si>
  <si>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</si>
  <si>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</si>
  <si>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</si>
  <si>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</si>
  <si>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</si>
  <si>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</si>
  <si>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</si>
  <si>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</si>
  <si>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</si>
  <si>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</si>
  <si>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</si>
  <si>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</si>
  <si>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</si>
  <si>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</si>
  <si>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</si>
  <si>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</si>
  <si>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</si>
  <si>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</si>
  <si>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</si>
  <si>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</si>
  <si>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</si>
  <si>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</si>
  <si>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</si>
  <si>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</si>
  <si>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</si>
  <si>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</si>
  <si>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</si>
  <si>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</si>
  <si>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</si>
  <si>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</si>
  <si>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</si>
  <si>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</si>
  <si>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</si>
  <si>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</si>
  <si>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</si>
  <si>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</si>
  <si>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</si>
  <si>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</si>
  <si>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</si>
  <si>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</si>
  <si>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</si>
  <si>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</si>
  <si>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</si>
  <si>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</si>
  <si>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</si>
  <si>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</si>
  <si>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</si>
  <si>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</si>
  <si>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</si>
  <si>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</si>
  <si>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</si>
  <si>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</si>
  <si>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</si>
  <si>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</si>
  <si>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</si>
  <si>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</si>
  <si>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</si>
  <si>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</si>
  <si>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</si>
  <si>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</si>
  <si>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</si>
  <si>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</si>
  <si>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</si>
  <si>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</si>
  <si>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</si>
  <si>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</si>
  <si>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</si>
  <si>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</si>
  <si>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</si>
  <si>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</si>
  <si>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</si>
  <si>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</si>
  <si>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</si>
  <si>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</si>
  <si>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</si>
  <si>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</si>
  <si>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</si>
  <si>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</si>
  <si>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</si>
  <si>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</si>
  <si>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>Příčka sádrokarton. ocel.kce, 1x oplášť. tl. 75 mm, desky standard impreg.tl.15 mm, minerál tl. 5 cm</t>
  </si>
  <si>
    <t>parozábrana</t>
  </si>
  <si>
    <t>Rozpočet Volgogradská 28/2458</t>
  </si>
  <si>
    <t>D+M Revizní dvířka  do  SDK příčky, 700x900 mm, lamino, dekor odsouhlasí objednatel</t>
  </si>
  <si>
    <t>2</t>
  </si>
  <si>
    <t>D+M zárubní a dveří, povrchová úprava lakované nebo CPL laminát, odsouhlasí objednatel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</si>
</sst>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313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44356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68" activePane="bottomLeft" state="frozen"/>
      <selection pane="bottomLeft" activeCell="C91" sqref="C9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316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29.620000000000005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314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135</v>
      </c>
      <c r="C20" s="189" t="s">
        <v>315</v>
      </c>
      <c r="D20" s="180" t="s">
        <v>119</v>
      </c>
      <c r="E20" s="181">
        <v>3.1960000000000002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5.39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139</v>
      </c>
      <c r="C21" s="189" t="s">
        <v>140</v>
      </c>
      <c r="D21" s="180" t="s">
        <v>141</v>
      </c>
      <c r="E21" s="181">
        <v>1</v>
      </c>
      <c r="F21" s="182"/>
      <c r="G21" s="183">
        <f>ROUND(E21*F21,2)</f>
        <v>0</v>
      </c>
      <c r="H21" s="162"/>
      <c r="I21" s="161"/>
      <c r="J21" s="162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142</v>
      </c>
      <c r="C23" s="187" t="s">
        <v>143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144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145</v>
      </c>
      <c r="C26" s="189" t="s">
        <v>146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0.28000000000000003</v>
      </c>
      <c r="R27" s="165"/>
      <c r="S27" s="165"/>
      <c r="T27" s="165"/>
      <c r="U27" s="165"/>
      <c r="V27" s="165">
        <f>SUM(V28:V38)</f>
        <v>9.26</v>
      </c>
      <c r="W27" s="165"/>
      <c r="AG27" t="s">
        <v>117</v>
      </c>
    </row>
    <row r="28" spans="1:60" outlineLevel="1" x14ac:dyDescent="0.2">
      <c r="A28" s="172">
        <v>8</v>
      </c>
      <c r="B28" s="173" t="s">
        <v>147</v>
      </c>
      <c r="C28" s="187" t="s">
        <v>148</v>
      </c>
      <c r="D28" s="174" t="s">
        <v>119</v>
      </c>
      <c r="E28" s="175">
        <v>2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0.62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318</v>
      </c>
      <c r="D29" s="163"/>
      <c r="E29" s="164">
        <v>2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149</v>
      </c>
      <c r="C30" s="189" t="s">
        <v>150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151</v>
      </c>
      <c r="C31" s="189" t="s">
        <v>152</v>
      </c>
      <c r="D31" s="180" t="s">
        <v>153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154</v>
      </c>
      <c r="C32" s="187" t="s">
        <v>155</v>
      </c>
      <c r="D32" s="174" t="s">
        <v>119</v>
      </c>
      <c r="E32" s="175">
        <v>2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0.14000000000000001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0.6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318</v>
      </c>
      <c r="D33" s="163"/>
      <c r="E33" s="164">
        <v>2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123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156</v>
      </c>
      <c r="C34" s="189" t="s">
        <v>157</v>
      </c>
      <c r="D34" s="180" t="s">
        <v>141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158</v>
      </c>
      <c r="T34" s="161" t="s">
        <v>159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160</v>
      </c>
      <c r="C35" s="189" t="s">
        <v>161</v>
      </c>
      <c r="D35" s="180" t="s">
        <v>162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158</v>
      </c>
      <c r="T35" s="161" t="s">
        <v>159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163</v>
      </c>
      <c r="C36" s="189" t="s">
        <v>164</v>
      </c>
      <c r="D36" s="180" t="s">
        <v>162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158</v>
      </c>
      <c r="T36" s="161" t="s">
        <v>165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166</v>
      </c>
      <c r="C37" s="189" t="s">
        <v>317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158</v>
      </c>
      <c r="T37" s="161" t="s">
        <v>159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167</v>
      </c>
      <c r="C38" s="189" t="s">
        <v>168</v>
      </c>
      <c r="D38" s="180" t="s">
        <v>141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158</v>
      </c>
      <c r="T38" s="161" t="s">
        <v>165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169</v>
      </c>
      <c r="C40" s="189" t="s">
        <v>170</v>
      </c>
      <c r="D40" s="180" t="s">
        <v>171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172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173</v>
      </c>
      <c r="C42" s="187" t="s">
        <v>174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176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177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178</v>
      </c>
      <c r="C46" s="189" t="s">
        <v>179</v>
      </c>
      <c r="D46" s="180" t="s">
        <v>153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181</v>
      </c>
      <c r="C47" s="189" t="s">
        <v>182</v>
      </c>
      <c r="D47" s="180" t="s">
        <v>153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180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183</v>
      </c>
      <c r="C48" s="189" t="s">
        <v>184</v>
      </c>
      <c r="D48" s="180" t="s">
        <v>153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185</v>
      </c>
      <c r="C49" s="189" t="s">
        <v>186</v>
      </c>
      <c r="D49" s="180" t="s">
        <v>141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180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187</v>
      </c>
      <c r="C50" s="187" t="s">
        <v>188</v>
      </c>
      <c r="D50" s="174" t="s">
        <v>141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158</v>
      </c>
      <c r="T50" s="161" t="s">
        <v>159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189</v>
      </c>
      <c r="C51" s="190" t="s">
        <v>190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191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192</v>
      </c>
      <c r="C53" s="189" t="s">
        <v>193</v>
      </c>
      <c r="D53" s="180" t="s">
        <v>141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194</v>
      </c>
      <c r="C54" s="189" t="s">
        <v>195</v>
      </c>
      <c r="D54" s="180" t="s">
        <v>141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196</v>
      </c>
      <c r="C55" s="189" t="s">
        <v>197</v>
      </c>
      <c r="D55" s="180" t="s">
        <v>153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180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198</v>
      </c>
      <c r="C56" s="189" t="s">
        <v>199</v>
      </c>
      <c r="D56" s="180" t="s">
        <v>153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200</v>
      </c>
      <c r="C57" s="189" t="s">
        <v>201</v>
      </c>
      <c r="D57" s="180" t="s">
        <v>141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202</v>
      </c>
      <c r="C58" s="189" t="s">
        <v>203</v>
      </c>
      <c r="D58" s="180" t="s">
        <v>204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205</v>
      </c>
      <c r="C59" s="189" t="s">
        <v>206</v>
      </c>
      <c r="D59" s="180" t="s">
        <v>141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207</v>
      </c>
      <c r="C60" s="189" t="s">
        <v>208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209</v>
      </c>
      <c r="C61" s="189" t="s">
        <v>210</v>
      </c>
      <c r="D61" s="180" t="s">
        <v>153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180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211</v>
      </c>
      <c r="D62" s="174" t="s">
        <v>153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158</v>
      </c>
      <c r="T62" s="161" t="s">
        <v>165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212</v>
      </c>
      <c r="C63" s="190" t="s">
        <v>213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191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214</v>
      </c>
      <c r="C65" s="189" t="s">
        <v>215</v>
      </c>
      <c r="D65" s="180" t="s">
        <v>153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159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312</v>
      </c>
      <c r="D66" s="180" t="s">
        <v>162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158</v>
      </c>
      <c r="T66" s="161" t="s">
        <v>165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216</v>
      </c>
      <c r="C67" s="187" t="s">
        <v>217</v>
      </c>
      <c r="D67" s="174" t="s">
        <v>162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158</v>
      </c>
      <c r="T67" s="161" t="s">
        <v>165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218</v>
      </c>
      <c r="C68" s="190" t="s">
        <v>219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191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SUMIF(AG70:AG86,"&lt;&gt;NOR",G70:G86)</f>
        <v>0</v>
      </c>
      <c r="H69" s="165"/>
      <c r="I69" s="165">
        <f>SUM(I70:I86)</f>
        <v>0</v>
      </c>
      <c r="J69" s="165"/>
      <c r="K69" s="165">
        <f>SUM(K70:K86)</f>
        <v>0</v>
      </c>
      <c r="L69" s="165"/>
      <c r="M69" s="165">
        <f>SUM(M70:M86)</f>
        <v>0</v>
      </c>
      <c r="N69" s="165"/>
      <c r="O69" s="165">
        <f>SUM(O70:O86)</f>
        <v>0</v>
      </c>
      <c r="P69" s="165"/>
      <c r="Q69" s="165">
        <f>SUM(Q70:Q86)</f>
        <v>0</v>
      </c>
      <c r="R69" s="165"/>
      <c r="S69" s="165"/>
      <c r="T69" s="165"/>
      <c r="U69" s="165"/>
      <c r="V69" s="165">
        <f>SUM(V70:V86)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220</v>
      </c>
      <c r="C70" s="189" t="s">
        <v>221</v>
      </c>
      <c r="D70" s="180" t="s">
        <v>222</v>
      </c>
      <c r="E70" s="181">
        <v>1</v>
      </c>
      <c r="F70" s="182"/>
      <c r="G70" s="183">
        <f t="shared" ref="G70:G86" si="14">ROUND(E70*F70,2)</f>
        <v>0</v>
      </c>
      <c r="H70" s="162"/>
      <c r="I70" s="161">
        <f t="shared" ref="I70:I86" si="15">ROUND(E70*H70,2)</f>
        <v>0</v>
      </c>
      <c r="J70" s="162"/>
      <c r="K70" s="161">
        <f t="shared" ref="K70:K86" si="16">ROUND(E70*J70,2)</f>
        <v>0</v>
      </c>
      <c r="L70" s="161">
        <v>15</v>
      </c>
      <c r="M70" s="161">
        <f t="shared" ref="M70:M86" si="17">G70*(1+L70/100)</f>
        <v>0</v>
      </c>
      <c r="N70" s="161">
        <v>1.41E-3</v>
      </c>
      <c r="O70" s="161">
        <f t="shared" ref="O70:O86" si="18">ROUND(E70*N70,2)</f>
        <v>0</v>
      </c>
      <c r="P70" s="161">
        <v>0</v>
      </c>
      <c r="Q70" s="161">
        <f t="shared" ref="Q70:Q86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6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223</v>
      </c>
      <c r="C71" s="189" t="s">
        <v>224</v>
      </c>
      <c r="D71" s="180" t="s">
        <v>222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225</v>
      </c>
      <c r="C72" s="189" t="s">
        <v>226</v>
      </c>
      <c r="D72" s="180" t="s">
        <v>222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227</v>
      </c>
      <c r="C73" s="189" t="s">
        <v>228</v>
      </c>
      <c r="D73" s="180" t="s">
        <v>222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180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229</v>
      </c>
      <c r="C74" s="189" t="s">
        <v>230</v>
      </c>
      <c r="D74" s="180" t="s">
        <v>141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231</v>
      </c>
      <c r="C75" s="189" t="s">
        <v>232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233</v>
      </c>
      <c r="C76" s="189" t="s">
        <v>234</v>
      </c>
      <c r="D76" s="180" t="s">
        <v>141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235</v>
      </c>
      <c r="C77" s="189" t="s">
        <v>236</v>
      </c>
      <c r="D77" s="180" t="s">
        <v>141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180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237</v>
      </c>
      <c r="C78" s="189" t="s">
        <v>298</v>
      </c>
      <c r="D78" s="180" t="s">
        <v>162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158</v>
      </c>
      <c r="T78" s="161" t="s">
        <v>165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238</v>
      </c>
      <c r="C79" s="189" t="s">
        <v>299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158</v>
      </c>
      <c r="T79" s="161" t="s">
        <v>159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239</v>
      </c>
      <c r="C80" s="189" t="s">
        <v>300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158</v>
      </c>
      <c r="T80" s="161" t="s">
        <v>165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240</v>
      </c>
      <c r="C81" s="189" t="s">
        <v>241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158</v>
      </c>
      <c r="T81" s="161" t="s">
        <v>165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242</v>
      </c>
      <c r="C82" s="189" t="s">
        <v>307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158</v>
      </c>
      <c r="T82" s="161" t="s">
        <v>159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239</v>
      </c>
      <c r="C83" s="189" t="s">
        <v>243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158</v>
      </c>
      <c r="T83" s="161" t="s">
        <v>159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239</v>
      </c>
      <c r="C84" s="189" t="s">
        <v>301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158</v>
      </c>
      <c r="T84" s="161" t="s">
        <v>159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239</v>
      </c>
      <c r="C85" s="187" t="s">
        <v>306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158</v>
      </c>
      <c r="T85" s="161" t="s">
        <v>159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245</v>
      </c>
      <c r="C86" s="190" t="s">
        <v>246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247</v>
      </c>
      <c r="C88" s="189" t="s">
        <v>319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158</v>
      </c>
      <c r="T88" s="161" t="s">
        <v>159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248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249</v>
      </c>
      <c r="C90" s="187" t="s">
        <v>250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251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252</v>
      </c>
      <c r="C92" s="189" t="s">
        <v>253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254</v>
      </c>
      <c r="T92" s="161" t="s">
        <v>254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255</v>
      </c>
      <c r="C93" s="187" t="s">
        <v>302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251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256</v>
      </c>
      <c r="C95" s="187" t="s">
        <v>303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158</v>
      </c>
      <c r="T95" s="161" t="s">
        <v>165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257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258</v>
      </c>
      <c r="C97" s="190" t="s">
        <v>259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1.8800000000000001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39.54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260</v>
      </c>
      <c r="C99" s="187" t="s">
        <v>304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308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261</v>
      </c>
      <c r="C101" s="187" t="s">
        <v>310</v>
      </c>
      <c r="D101" s="174" t="s">
        <v>119</v>
      </c>
      <c r="E101" s="175">
        <v>28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1.56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37.74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308</v>
      </c>
      <c r="D102" s="163"/>
      <c r="E102" s="164">
        <v>28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262</v>
      </c>
      <c r="C103" s="189" t="s">
        <v>263</v>
      </c>
      <c r="D103" s="180" t="s">
        <v>153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264</v>
      </c>
      <c r="C104" s="187" t="s">
        <v>311</v>
      </c>
      <c r="D104" s="174" t="s">
        <v>119</v>
      </c>
      <c r="E104" s="175">
        <v>30.8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0.31</v>
      </c>
      <c r="P104" s="161">
        <v>0</v>
      </c>
      <c r="Q104" s="161">
        <f>ROUND(E104*P104,2)</f>
        <v>0</v>
      </c>
      <c r="R104" s="161" t="s">
        <v>265</v>
      </c>
      <c r="S104" s="161" t="s">
        <v>120</v>
      </c>
      <c r="T104" s="161" t="s">
        <v>159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248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309</v>
      </c>
      <c r="D105" s="163"/>
      <c r="E105" s="164">
        <v>30.8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266</v>
      </c>
      <c r="C106" s="190" t="s">
        <v>267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191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268</v>
      </c>
      <c r="C108" s="187" t="s">
        <v>269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180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270</v>
      </c>
      <c r="C110" s="189" t="s">
        <v>305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180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271</v>
      </c>
      <c r="C112" s="189" t="s">
        <v>272</v>
      </c>
      <c r="D112" s="180" t="s">
        <v>162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158</v>
      </c>
      <c r="T112" s="161" t="s">
        <v>159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273</v>
      </c>
      <c r="C114" s="189" t="s">
        <v>274</v>
      </c>
      <c r="D114" s="180" t="s">
        <v>171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276</v>
      </c>
      <c r="C115" s="189" t="s">
        <v>277</v>
      </c>
      <c r="D115" s="180" t="s">
        <v>171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278</v>
      </c>
      <c r="C116" s="189" t="s">
        <v>279</v>
      </c>
      <c r="D116" s="180" t="s">
        <v>171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280</v>
      </c>
      <c r="C117" s="189" t="s">
        <v>281</v>
      </c>
      <c r="D117" s="180" t="s">
        <v>171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282</v>
      </c>
      <c r="C118" s="189" t="s">
        <v>283</v>
      </c>
      <c r="D118" s="180" t="s">
        <v>171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284</v>
      </c>
      <c r="C119" s="189" t="s">
        <v>285</v>
      </c>
      <c r="D119" s="180" t="s">
        <v>171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286</v>
      </c>
      <c r="C121" s="189" t="s">
        <v>287</v>
      </c>
      <c r="D121" s="180" t="s">
        <v>288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159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290</v>
      </c>
      <c r="C122" s="189" t="s">
        <v>291</v>
      </c>
      <c r="D122" s="180" t="s">
        <v>288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158</v>
      </c>
      <c r="T122" s="161" t="s">
        <v>159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292</v>
      </c>
      <c r="C123" s="187" t="s">
        <v>293</v>
      </c>
      <c r="D123" s="174" t="s">
        <v>288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158</v>
      </c>
      <c r="T123" s="161" t="s">
        <v>159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289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G8+G22+G25+G27+G39+G41+G45+G52+G64+G69+G87+G89+G98+G107+G111+G113+G120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294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295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296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297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2021-03-03T14:34:22Z</cp:lastPrinted>
  <dcterms:created xsi:type="dcterms:W3CDTF">2009-04-08T07:15:50Z</dcterms:created>
  <dcterms:modified xsi:type="dcterms:W3CDTF">2021-06-09T14:30:07Z</dcterms:modified>
</cp:coreProperties>
</file>